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zhuch\OneDrive\Рабочий стол\МЕНЮ НА САЙТ\Култаево\Сентябрь\"/>
    </mc:Choice>
  </mc:AlternateContent>
  <xr:revisionPtr revIDLastSave="0" documentId="13_ncr:1_{F3108C57-DC9D-46F5-AA37-5A0332680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5" i="1" l="1"/>
  <c r="F176" i="1"/>
  <c r="L176" i="1"/>
  <c r="L157" i="1"/>
  <c r="F138" i="1"/>
  <c r="F196" i="1" s="1"/>
  <c r="L138" i="1"/>
  <c r="L100" i="1"/>
  <c r="L81" i="1"/>
  <c r="F62" i="1"/>
  <c r="L62" i="1"/>
  <c r="L43" i="1"/>
  <c r="L119" i="1"/>
  <c r="J43" i="1"/>
  <c r="J196" i="1" s="1"/>
  <c r="L24" i="1"/>
  <c r="L196" i="1" l="1"/>
</calcChain>
</file>

<file path=xl/sharedStrings.xml><?xml version="1.0" encoding="utf-8"?>
<sst xmlns="http://schemas.openxmlformats.org/spreadsheetml/2006/main" count="429" uniqueCount="170">
  <si>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</si>
  <si>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</si>
  <si>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</si>
  <si>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</si>
  <si>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</si>
  <si>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</si>
  <si>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</si>
  <si>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</si>
  <si>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</si>
  <si>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</si>
  <si>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</si>
  <si>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</si>
  <si>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</si>
  <si>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</si>
  <si>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</si>
  <si>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</si>
  <si>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</si>
  <si>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</si>
  <si>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</si>
  <si>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</si>
  <si>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</si>
  <si>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</si>
  <si>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</si>
  <si>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</si>
  <si>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</si>
  <si>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</si>
  <si>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</si>
  <si>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</si>
  <si>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</si>
  <si>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</si>
  <si>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</si>
  <si>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</si>
  <si>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</si>
  <si>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</si>
  <si>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</si>
  <si>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</si>
  <si>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</si>
  <si>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</si>
  <si>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</si>
  <si>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"Култаевская средняя школа"</t>
  </si>
  <si>
    <t>Согласованно директором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</si>
  <si>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</si>
  <si>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</si>
  <si>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</si>
  <si>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</si>
  <si>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</si>
  <si>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</si>
  <si>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 xml:space="preserve">Плоды свежие </t>
  </si>
  <si>
    <t>112/13</t>
  </si>
  <si>
    <t>Бутерброд с повидлом</t>
  </si>
  <si>
    <t>72/18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</si>
  <si>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</si>
  <si>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</si>
  <si>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</si>
  <si>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</si>
  <si>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</si>
  <si>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</si>
  <si>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Макароны отварные с овощами</t>
  </si>
  <si>
    <t>258/18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</si>
  <si>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</si>
  <si>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</si>
  <si>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</si>
  <si>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</si>
  <si>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</si>
  <si>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</si>
  <si>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 xml:space="preserve">Какао с молоком </t>
  </si>
  <si>
    <t>462/18</t>
  </si>
  <si>
    <t>Овощи консервированные отварные (кукуруза)</t>
  </si>
  <si>
    <t>Пряники</t>
  </si>
  <si>
    <t>157/18</t>
  </si>
  <si>
    <t>589/13</t>
  </si>
  <si>
    <t>Салат из свеклы отварной</t>
  </si>
  <si>
    <t>Щи из свежей капусты с картофелем со сметаной</t>
  </si>
  <si>
    <t>Котлеты из птицы припущенные</t>
  </si>
  <si>
    <t>Пюре картофельное</t>
  </si>
  <si>
    <t>Чай с лимоном</t>
  </si>
  <si>
    <t>50/13</t>
  </si>
  <si>
    <t>142/13</t>
  </si>
  <si>
    <t>372/18</t>
  </si>
  <si>
    <t>377/18</t>
  </si>
  <si>
    <t>459/18</t>
  </si>
  <si>
    <t>Котлеты "Школьные"</t>
  </si>
  <si>
    <t>347/18</t>
  </si>
  <si>
    <t>Макаронные изделия отварные</t>
  </si>
  <si>
    <t>291/13</t>
  </si>
  <si>
    <t xml:space="preserve">Салат из свежих огурцов </t>
  </si>
  <si>
    <t>Борщ с капустой и картофелем со сметаной</t>
  </si>
  <si>
    <t>Шницель рыбный натуральный</t>
  </si>
  <si>
    <t>Рис отварной</t>
  </si>
  <si>
    <t>Компот из смеси сухофруктов</t>
  </si>
  <si>
    <t>14/18</t>
  </si>
  <si>
    <t>128/13</t>
  </si>
  <si>
    <t>310/18</t>
  </si>
  <si>
    <t>414/13</t>
  </si>
  <si>
    <t>495/18</t>
  </si>
  <si>
    <t>Каша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</si>
  <si>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</si>
  <si>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</si>
  <si>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</si>
  <si>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</si>
  <si>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</si>
  <si>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Овощи натуральные (помидоры)</t>
  </si>
  <si>
    <t>Суп картофельный с макаронными изделиями</t>
  </si>
  <si>
    <t>Рагу из птицы</t>
  </si>
  <si>
    <t>106/13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</si>
  <si>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</si>
  <si>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</si>
  <si>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</si>
  <si>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</si>
  <si>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</si>
  <si>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</si>
  <si>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</si>
  <si>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Салат из свежих огурцов с луком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</si>
  <si>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</si>
  <si>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</si>
  <si>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</si>
  <si>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</si>
  <si>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15/18</t>
  </si>
  <si>
    <t>153/13</t>
  </si>
  <si>
    <t>282/11</t>
  </si>
  <si>
    <t>380/18</t>
  </si>
  <si>
    <t>492/18</t>
  </si>
  <si>
    <t>Каша пшенная молочная жидкая</t>
  </si>
  <si>
    <t>233/18</t>
  </si>
  <si>
    <t>Плоды свежие (яблоко)</t>
  </si>
  <si>
    <t>Бутерброд с сыром</t>
  </si>
  <si>
    <t>82/18</t>
  </si>
  <si>
    <t>90/13</t>
  </si>
  <si>
    <t>Котлета из говядины</t>
  </si>
  <si>
    <t>Рис с овощами</t>
  </si>
  <si>
    <t>381/13</t>
  </si>
  <si>
    <t>237/18</t>
  </si>
  <si>
    <t>Кнели из птицы с рисом</t>
  </si>
  <si>
    <t>371/18</t>
  </si>
  <si>
    <t>Каша гречневая рассыпчатая</t>
  </si>
  <si>
    <t>202/18</t>
  </si>
  <si>
    <t>Овощи консервированные отварные (зеленый горошек)</t>
  </si>
  <si>
    <t>Овощи натуральные  (помидоры)</t>
  </si>
  <si>
    <t>Свекольник со сметаной</t>
  </si>
  <si>
    <t>Биточки рыбное</t>
  </si>
  <si>
    <t>Компот из свежих яблок</t>
  </si>
  <si>
    <t>131/13</t>
  </si>
  <si>
    <t>345/13</t>
  </si>
  <si>
    <t>486/18</t>
  </si>
  <si>
    <t>Каша рисовая молочная жидкая</t>
  </si>
  <si>
    <t>234/18</t>
  </si>
  <si>
    <t>мол.прод</t>
  </si>
  <si>
    <t>Сыр сычужный твердый порциями</t>
  </si>
  <si>
    <t>Булочка ванильная</t>
  </si>
  <si>
    <t>100/13</t>
  </si>
  <si>
    <t>563/13</t>
  </si>
  <si>
    <t>Салат из свежих огурцов</t>
  </si>
  <si>
    <t>Расольник ленинградский со сметаной</t>
  </si>
  <si>
    <t>Шницель из птицы припущенные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</si>
  <si>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</si>
  <si>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</si>
  <si>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</si>
  <si>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</si>
  <si>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</si>
  <si>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</si>
  <si>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</si>
  <si>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</si>
  <si>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</si>
  <si>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Салат из свежих помидоров</t>
  </si>
  <si>
    <t>Плов из отварной птицы</t>
  </si>
  <si>
    <t>22/13</t>
  </si>
  <si>
    <t>375/18</t>
  </si>
  <si>
    <t>Эйхгорн Е.В.</t>
  </si>
  <si>
    <t>Бутерброд с сыром/яйца вареные</t>
  </si>
  <si>
    <t>90//300/13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</si>
</sst>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41</v>
      </c>
      <c r="L6" s="40">
        <v>36.64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9</v>
      </c>
      <c r="J8" s="43">
        <v>38</v>
      </c>
      <c r="K8" s="44" t="s">
        <v>44</v>
      </c>
      <c r="L8" s="43">
        <v>12.96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</v>
      </c>
      <c r="H9" s="43"/>
      <c r="I9" s="43">
        <v>10</v>
      </c>
      <c r="J9" s="43">
        <v>47</v>
      </c>
      <c r="K9" s="44" t="s">
        <v>46</v>
      </c>
      <c r="L9" s="43">
        <v>2.41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/>
      <c r="H10" s="43"/>
      <c r="I10" s="43">
        <v>15</v>
      </c>
      <c r="J10" s="43">
        <v>70</v>
      </c>
      <c r="K10" s="44" t="s">
        <v>48</v>
      </c>
      <c r="L10" s="43">
        <v>25.8</v>
      </c>
    </row>
    <row r="11" spans="1:12" ht="15" x14ac:dyDescent="0.25">
      <c r="A11" s="23"/>
      <c r="B11" s="15"/>
      <c r="C11" s="11"/>
      <c r="D11" s="6" t="s">
        <v>23</v>
      </c>
      <c r="E11" s="42" t="s">
        <v>49</v>
      </c>
      <c r="F11" s="43">
        <v>45</v>
      </c>
      <c r="G11" s="43">
        <v>2</v>
      </c>
      <c r="H11" s="43">
        <v>4</v>
      </c>
      <c r="I11" s="43">
        <v>23</v>
      </c>
      <c r="J11" s="43">
        <v>153</v>
      </c>
      <c r="K11" s="44" t="s">
        <v>50</v>
      </c>
      <c r="L11" s="43">
        <v>18.45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8</v>
      </c>
      <c r="H13" s="19">
        <f t="shared" si="0"/>
        <v>11</v>
      </c>
      <c r="I13" s="19">
        <f t="shared" si="0"/>
        <v>85</v>
      </c>
      <c r="J13" s="19">
        <f t="shared" si="0"/>
        <v>500</v>
      </c>
      <c r="K13" s="25"/>
      <c r="L13" s="19">
        <f t="shared" ref="L13" si="1">SUM(L6:L12)</f>
        <v>96.26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 t="s">
        <v>52</v>
      </c>
      <c r="L14" s="43">
        <v>9.99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2</v>
      </c>
      <c r="H15" s="43">
        <v>3</v>
      </c>
      <c r="I15" s="43">
        <v>12</v>
      </c>
      <c r="J15" s="43">
        <v>106</v>
      </c>
      <c r="K15" s="44" t="s">
        <v>54</v>
      </c>
      <c r="L15" s="43">
        <v>13.2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120</v>
      </c>
      <c r="G16" s="43">
        <v>10</v>
      </c>
      <c r="H16" s="43">
        <v>11</v>
      </c>
      <c r="I16" s="43">
        <v>9</v>
      </c>
      <c r="J16" s="43">
        <v>182</v>
      </c>
      <c r="K16" s="44" t="s">
        <v>56</v>
      </c>
      <c r="L16" s="43">
        <v>43.7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5</v>
      </c>
      <c r="H17" s="43">
        <v>3</v>
      </c>
      <c r="I17" s="43">
        <v>26</v>
      </c>
      <c r="J17" s="43">
        <v>156</v>
      </c>
      <c r="K17" s="44" t="s">
        <v>58</v>
      </c>
      <c r="L17" s="43">
        <v>13.81</v>
      </c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1</v>
      </c>
      <c r="H18" s="43"/>
      <c r="I18" s="43">
        <v>20</v>
      </c>
      <c r="J18" s="43">
        <v>86</v>
      </c>
      <c r="K18" s="44" t="s">
        <v>60</v>
      </c>
      <c r="L18" s="43">
        <v>10.66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</v>
      </c>
      <c r="H19" s="43"/>
      <c r="I19" s="43">
        <v>10</v>
      </c>
      <c r="J19" s="43">
        <v>47</v>
      </c>
      <c r="K19" s="44" t="s">
        <v>46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 t="s">
        <v>62</v>
      </c>
      <c r="L20" s="43">
        <v>2.4900000000000002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92</v>
      </c>
      <c r="J23" s="19">
        <f t="shared" si="2"/>
        <v>700</v>
      </c>
      <c r="K23" s="25"/>
      <c r="L23" s="19">
        <f t="shared" ref="L23" si="3">SUM(L14:L22)</f>
        <v>96.259999999999991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1395</v>
      </c>
      <c r="G24" s="32">
        <f t="shared" ref="G24:J24" si="4">G13+G23</f>
        <v>30</v>
      </c>
      <c r="H24" s="32">
        <f t="shared" si="4"/>
        <v>33</v>
      </c>
      <c r="I24" s="32">
        <f t="shared" si="4"/>
        <v>177</v>
      </c>
      <c r="J24" s="32">
        <f t="shared" si="4"/>
        <v>1200</v>
      </c>
      <c r="K24" s="32"/>
      <c r="L24" s="32">
        <f t="shared" ref="L24" si="5">L13+L23</f>
        <v>192.51999999999998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160</v>
      </c>
      <c r="G25" s="40">
        <v>14</v>
      </c>
      <c r="H25" s="40">
        <v>15</v>
      </c>
      <c r="I25" s="40">
        <v>3</v>
      </c>
      <c r="J25" s="40">
        <v>209</v>
      </c>
      <c r="K25" s="41" t="s">
        <v>64</v>
      </c>
      <c r="L25" s="40">
        <v>46.19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3</v>
      </c>
      <c r="H27" s="43">
        <v>3</v>
      </c>
      <c r="I27" s="43">
        <v>14</v>
      </c>
      <c r="J27" s="43">
        <v>200</v>
      </c>
      <c r="K27" s="44" t="s">
        <v>66</v>
      </c>
      <c r="L27" s="43">
        <v>15.58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/>
      <c r="I28" s="43">
        <v>20</v>
      </c>
      <c r="J28" s="43">
        <v>40</v>
      </c>
      <c r="K28" s="44" t="s">
        <v>46</v>
      </c>
      <c r="L28" s="43">
        <v>4.82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67</v>
      </c>
      <c r="F30" s="43">
        <v>60</v>
      </c>
      <c r="G30" s="43">
        <v>2</v>
      </c>
      <c r="H30" s="43">
        <v>2</v>
      </c>
      <c r="I30" s="43">
        <v>3</v>
      </c>
      <c r="J30" s="43">
        <v>38</v>
      </c>
      <c r="K30" s="44" t="s">
        <v>69</v>
      </c>
      <c r="L30" s="43">
        <v>19.059999999999999</v>
      </c>
    </row>
    <row r="31" spans="1:12" ht="15" x14ac:dyDescent="0.25">
      <c r="A31" s="14"/>
      <c r="B31" s="15"/>
      <c r="C31" s="11"/>
      <c r="D31" s="6" t="s">
        <v>23</v>
      </c>
      <c r="E31" s="42" t="s">
        <v>68</v>
      </c>
      <c r="F31" s="43">
        <v>40</v>
      </c>
      <c r="G31" s="43">
        <v>2</v>
      </c>
      <c r="H31" s="43">
        <v>2</v>
      </c>
      <c r="I31" s="43">
        <v>30</v>
      </c>
      <c r="J31" s="43">
        <v>146</v>
      </c>
      <c r="K31" s="44" t="s">
        <v>70</v>
      </c>
      <c r="L31" s="43">
        <v>10.61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70</v>
      </c>
      <c r="J32" s="19">
        <f t="shared" ref="J32:L32" si="9">SUM(J25:J31)</f>
        <v>633</v>
      </c>
      <c r="K32" s="25"/>
      <c r="L32" s="19">
        <f t="shared" si="9"/>
        <v>96.26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1</v>
      </c>
      <c r="H33" s="43">
        <v>3</v>
      </c>
      <c r="I33" s="43">
        <v>5</v>
      </c>
      <c r="J33" s="43">
        <v>53</v>
      </c>
      <c r="K33" s="44" t="s">
        <v>76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205</v>
      </c>
      <c r="G34" s="43">
        <v>2</v>
      </c>
      <c r="H34" s="43">
        <v>5</v>
      </c>
      <c r="I34" s="43">
        <v>6</v>
      </c>
      <c r="J34" s="43">
        <v>124</v>
      </c>
      <c r="K34" s="44" t="s">
        <v>77</v>
      </c>
      <c r="L34" s="43">
        <v>11.49</v>
      </c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14</v>
      </c>
      <c r="H35" s="43">
        <v>9</v>
      </c>
      <c r="I35" s="43">
        <v>8</v>
      </c>
      <c r="J35" s="43">
        <v>185</v>
      </c>
      <c r="K35" s="44" t="s">
        <v>78</v>
      </c>
      <c r="L35" s="43">
        <v>44.06</v>
      </c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</v>
      </c>
      <c r="H36" s="43">
        <v>6</v>
      </c>
      <c r="I36" s="43">
        <v>9</v>
      </c>
      <c r="J36" s="43">
        <v>198</v>
      </c>
      <c r="K36" s="44" t="s">
        <v>79</v>
      </c>
      <c r="L36" s="43">
        <v>16.079999999999998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/>
      <c r="H37" s="43"/>
      <c r="I37" s="43">
        <v>9</v>
      </c>
      <c r="J37" s="43">
        <v>41</v>
      </c>
      <c r="K37" s="44" t="s">
        <v>80</v>
      </c>
      <c r="L37" s="43">
        <v>13.42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</v>
      </c>
      <c r="H38" s="43"/>
      <c r="I38" s="43">
        <v>10</v>
      </c>
      <c r="J38" s="43">
        <v>47</v>
      </c>
      <c r="K38" s="44" t="s">
        <v>46</v>
      </c>
      <c r="L38" s="43">
        <v>2.41</v>
      </c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 t="s">
        <v>62</v>
      </c>
      <c r="L39" s="43">
        <v>2.4900000000000002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23</v>
      </c>
      <c r="H42" s="19">
        <f t="shared" ref="H42" si="11">SUM(H33:H41)</f>
        <v>23</v>
      </c>
      <c r="I42" s="19">
        <f t="shared" ref="I42" si="12">SUM(I33:I41)</f>
        <v>57</v>
      </c>
      <c r="J42" s="19">
        <f t="shared" ref="J42:L42" si="13">SUM(J33:J41)</f>
        <v>700</v>
      </c>
      <c r="K42" s="25"/>
      <c r="L42" s="19">
        <f t="shared" si="13"/>
        <v>96.259999999999991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1255</v>
      </c>
      <c r="G43" s="32">
        <f t="shared" ref="G43" si="14">G32+G42</f>
        <v>47</v>
      </c>
      <c r="H43" s="32">
        <f t="shared" ref="H43" si="15">H32+H42</f>
        <v>45</v>
      </c>
      <c r="I43" s="32">
        <f t="shared" ref="I43" si="16">I32+I42</f>
        <v>127</v>
      </c>
      <c r="J43" s="32">
        <f t="shared" ref="J43:L43" si="17">J32+J42</f>
        <v>1333</v>
      </c>
      <c r="K43" s="32"/>
      <c r="L43" s="32">
        <f t="shared" si="17"/>
        <v>192.51999999999998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90</v>
      </c>
      <c r="G44" s="40">
        <v>13</v>
      </c>
      <c r="H44" s="40">
        <v>10</v>
      </c>
      <c r="I44" s="40">
        <v>11</v>
      </c>
      <c r="J44" s="40">
        <v>189</v>
      </c>
      <c r="K44" s="41" t="s">
        <v>82</v>
      </c>
      <c r="L44" s="40">
        <v>54.71</v>
      </c>
    </row>
    <row r="45" spans="1:12" ht="15" x14ac:dyDescent="0.25">
      <c r="A45" s="23"/>
      <c r="B45" s="15"/>
      <c r="C45" s="11"/>
      <c r="D45" s="6" t="s">
        <v>21</v>
      </c>
      <c r="E45" s="42" t="s">
        <v>83</v>
      </c>
      <c r="F45" s="43">
        <v>150</v>
      </c>
      <c r="G45" s="43">
        <v>6</v>
      </c>
      <c r="H45" s="43">
        <v>1</v>
      </c>
      <c r="I45" s="43">
        <v>29</v>
      </c>
      <c r="J45" s="43">
        <v>145</v>
      </c>
      <c r="K45" s="44" t="s">
        <v>84</v>
      </c>
      <c r="L45" s="43">
        <v>20.9</v>
      </c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/>
      <c r="H46" s="43"/>
      <c r="I46" s="43">
        <v>9</v>
      </c>
      <c r="J46" s="43">
        <v>40</v>
      </c>
      <c r="K46" s="44" t="s">
        <v>80</v>
      </c>
      <c r="L46" s="43">
        <v>13.42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</v>
      </c>
      <c r="H47" s="43"/>
      <c r="I47" s="43">
        <v>29</v>
      </c>
      <c r="J47" s="43">
        <v>141</v>
      </c>
      <c r="K47" s="44" t="s">
        <v>46</v>
      </c>
      <c r="L47" s="43">
        <v>7.23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</v>
      </c>
      <c r="H51" s="19">
        <f t="shared" ref="H51" si="19">SUM(H44:H50)</f>
        <v>11</v>
      </c>
      <c r="I51" s="19">
        <f t="shared" ref="I51" si="20">SUM(I44:I50)</f>
        <v>78</v>
      </c>
      <c r="J51" s="19">
        <f t="shared" ref="J51:L51" si="21">SUM(J44:J50)</f>
        <v>515</v>
      </c>
      <c r="K51" s="25"/>
      <c r="L51" s="19">
        <f t="shared" si="21"/>
        <v>96.26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</v>
      </c>
      <c r="H52" s="43">
        <v>6</v>
      </c>
      <c r="I52" s="43">
        <v>2</v>
      </c>
      <c r="J52" s="43">
        <v>65</v>
      </c>
      <c r="K52" s="44" t="s">
        <v>90</v>
      </c>
      <c r="L52" s="43">
        <v>10.8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210</v>
      </c>
      <c r="G53" s="43">
        <v>1</v>
      </c>
      <c r="H53" s="43">
        <v>5</v>
      </c>
      <c r="I53" s="43">
        <v>9</v>
      </c>
      <c r="J53" s="43">
        <v>144</v>
      </c>
      <c r="K53" s="44" t="s">
        <v>91</v>
      </c>
      <c r="L53" s="43">
        <v>11.03</v>
      </c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14</v>
      </c>
      <c r="H54" s="43">
        <v>1</v>
      </c>
      <c r="I54" s="43">
        <v>9</v>
      </c>
      <c r="J54" s="43">
        <v>104</v>
      </c>
      <c r="K54" s="44" t="s">
        <v>92</v>
      </c>
      <c r="L54" s="43">
        <v>44.13</v>
      </c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4</v>
      </c>
      <c r="H55" s="43">
        <v>6</v>
      </c>
      <c r="I55" s="43">
        <v>34</v>
      </c>
      <c r="J55" s="43">
        <v>204</v>
      </c>
      <c r="K55" s="44" t="s">
        <v>93</v>
      </c>
      <c r="L55" s="43">
        <v>14.73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</v>
      </c>
      <c r="H56" s="43"/>
      <c r="I56" s="43">
        <v>20</v>
      </c>
      <c r="J56" s="43">
        <v>84</v>
      </c>
      <c r="K56" s="44" t="s">
        <v>94</v>
      </c>
      <c r="L56" s="43">
        <v>10.67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</v>
      </c>
      <c r="H57" s="43"/>
      <c r="I57" s="43">
        <v>10</v>
      </c>
      <c r="J57" s="43">
        <v>47</v>
      </c>
      <c r="K57" s="44" t="s">
        <v>46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 t="s">
        <v>62</v>
      </c>
      <c r="L58" s="43">
        <v>2.4900000000000002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</v>
      </c>
      <c r="H61" s="19">
        <f t="shared" ref="H61" si="23">SUM(H52:H60)</f>
        <v>18</v>
      </c>
      <c r="I61" s="19">
        <f t="shared" ref="I61" si="24">SUM(I52:I60)</f>
        <v>94</v>
      </c>
      <c r="J61" s="19">
        <f t="shared" ref="J61:L61" si="25">SUM(J52:J60)</f>
        <v>700</v>
      </c>
      <c r="K61" s="25"/>
      <c r="L61" s="19">
        <f t="shared" si="25"/>
        <v>96.26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47</v>
      </c>
      <c r="H62" s="32">
        <f t="shared" ref="H62" si="27">H51+H61</f>
        <v>29</v>
      </c>
      <c r="I62" s="32">
        <f t="shared" ref="I62" si="28">I51+I61</f>
        <v>172</v>
      </c>
      <c r="J62" s="32">
        <f t="shared" ref="J62:L62" si="29">J51+J61</f>
        <v>1215</v>
      </c>
      <c r="K62" s="32"/>
      <c r="L62" s="32">
        <f t="shared" si="29"/>
        <v>192.52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200</v>
      </c>
      <c r="G63" s="40">
        <v>5</v>
      </c>
      <c r="H63" s="40">
        <v>6</v>
      </c>
      <c r="I63" s="40">
        <v>26</v>
      </c>
      <c r="J63" s="40">
        <v>181</v>
      </c>
      <c r="K63" s="41" t="s">
        <v>96</v>
      </c>
      <c r="L63" s="40">
        <v>38.53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97</v>
      </c>
      <c r="F65" s="43">
        <v>200</v>
      </c>
      <c r="G65" s="43">
        <v>3</v>
      </c>
      <c r="H65" s="43">
        <v>2</v>
      </c>
      <c r="I65" s="43">
        <v>13</v>
      </c>
      <c r="J65" s="43">
        <v>88</v>
      </c>
      <c r="K65" s="44" t="s">
        <v>98</v>
      </c>
      <c r="L65" s="43">
        <v>20.96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46</v>
      </c>
      <c r="L66" s="43">
        <v>4.82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99</v>
      </c>
      <c r="F68" s="43">
        <v>80</v>
      </c>
      <c r="G68" s="43">
        <v>5</v>
      </c>
      <c r="H68" s="43">
        <v>5</v>
      </c>
      <c r="I68" s="43">
        <v>38</v>
      </c>
      <c r="J68" s="43">
        <v>224</v>
      </c>
      <c r="K68" s="44" t="s">
        <v>100</v>
      </c>
      <c r="L68" s="43">
        <v>31.95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</v>
      </c>
      <c r="H70" s="19">
        <f t="shared" ref="H70" si="31">SUM(H63:H69)</f>
        <v>13</v>
      </c>
      <c r="I70" s="19">
        <f t="shared" ref="I70" si="32">SUM(I63:I69)</f>
        <v>97</v>
      </c>
      <c r="J70" s="19">
        <f t="shared" ref="J70:L70" si="33">SUM(J63:J69)</f>
        <v>587</v>
      </c>
      <c r="K70" s="25"/>
      <c r="L70" s="19">
        <f t="shared" si="33"/>
        <v>96.26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>
        <v>60</v>
      </c>
      <c r="G71" s="43">
        <v>1</v>
      </c>
      <c r="H71" s="43"/>
      <c r="I71" s="43">
        <v>2</v>
      </c>
      <c r="J71" s="43">
        <v>18</v>
      </c>
      <c r="K71" s="44" t="s">
        <v>104</v>
      </c>
      <c r="L71" s="43">
        <v>10.07</v>
      </c>
    </row>
    <row r="72" spans="1:12" ht="15" x14ac:dyDescent="0.25">
      <c r="A72" s="23"/>
      <c r="B72" s="15"/>
      <c r="C72" s="11"/>
      <c r="D72" s="7" t="s">
        <v>27</v>
      </c>
      <c r="E72" s="42" t="s">
        <v>102</v>
      </c>
      <c r="F72" s="43">
        <v>200</v>
      </c>
      <c r="G72" s="43">
        <v>2</v>
      </c>
      <c r="H72" s="43">
        <v>2</v>
      </c>
      <c r="I72" s="43">
        <v>15</v>
      </c>
      <c r="J72" s="43">
        <v>122</v>
      </c>
      <c r="K72" s="44" t="s">
        <v>105</v>
      </c>
      <c r="L72" s="43">
        <v>8.74</v>
      </c>
    </row>
    <row r="73" spans="1:12" ht="15" x14ac:dyDescent="0.25">
      <c r="A73" s="23"/>
      <c r="B73" s="15"/>
      <c r="C73" s="11"/>
      <c r="D73" s="7" t="s">
        <v>28</v>
      </c>
      <c r="E73" s="42" t="s">
        <v>103</v>
      </c>
      <c r="F73" s="43">
        <v>180</v>
      </c>
      <c r="G73" s="43">
        <v>14</v>
      </c>
      <c r="H73" s="43">
        <v>15</v>
      </c>
      <c r="I73" s="43">
        <v>16</v>
      </c>
      <c r="J73" s="43">
        <v>395</v>
      </c>
      <c r="K73" s="44" t="s">
        <v>106</v>
      </c>
      <c r="L73" s="43">
        <v>58.39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/>
      <c r="H75" s="43"/>
      <c r="I75" s="43">
        <v>9</v>
      </c>
      <c r="J75" s="43">
        <v>43</v>
      </c>
      <c r="K75" s="44" t="s">
        <v>44</v>
      </c>
      <c r="L75" s="43">
        <v>12.96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</v>
      </c>
      <c r="H76" s="43"/>
      <c r="I76" s="43">
        <v>15</v>
      </c>
      <c r="J76" s="43">
        <v>70</v>
      </c>
      <c r="K76" s="44" t="s">
        <v>46</v>
      </c>
      <c r="L76" s="43">
        <v>3.61</v>
      </c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 t="s">
        <v>62</v>
      </c>
      <c r="L77" s="43">
        <v>2.4900000000000002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</v>
      </c>
      <c r="H80" s="19">
        <f t="shared" ref="H80" si="35">SUM(H71:H79)</f>
        <v>17</v>
      </c>
      <c r="I80" s="19">
        <f t="shared" ref="I80" si="36">SUM(I71:I79)</f>
        <v>67</v>
      </c>
      <c r="J80" s="19">
        <f t="shared" ref="J80:L80" si="37">SUM(J71:J79)</f>
        <v>700</v>
      </c>
      <c r="K80" s="25"/>
      <c r="L80" s="19">
        <f t="shared" si="37"/>
        <v>96.259999999999991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1220</v>
      </c>
      <c r="G81" s="32">
        <f t="shared" ref="G81" si="38">G70+G80</f>
        <v>37</v>
      </c>
      <c r="H81" s="32">
        <f t="shared" ref="H81" si="39">H70+H80</f>
        <v>30</v>
      </c>
      <c r="I81" s="32">
        <f t="shared" ref="I81" si="40">I70+I80</f>
        <v>164</v>
      </c>
      <c r="J81" s="32">
        <f t="shared" ref="J81:L81" si="41">J70+J80</f>
        <v>1287</v>
      </c>
      <c r="K81" s="32"/>
      <c r="L81" s="32">
        <f t="shared" si="41"/>
        <v>192.51999999999998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90</v>
      </c>
      <c r="G82" s="40">
        <v>14</v>
      </c>
      <c r="H82" s="40">
        <v>9</v>
      </c>
      <c r="I82" s="40">
        <v>6</v>
      </c>
      <c r="J82" s="40">
        <v>165</v>
      </c>
      <c r="K82" s="41" t="s">
        <v>78</v>
      </c>
      <c r="L82" s="40">
        <v>50.1</v>
      </c>
    </row>
    <row r="83" spans="1:12" ht="15" x14ac:dyDescent="0.25">
      <c r="A83" s="23"/>
      <c r="B83" s="15"/>
      <c r="C83" s="11"/>
      <c r="D83" s="6" t="s">
        <v>21</v>
      </c>
      <c r="E83" s="42" t="s">
        <v>74</v>
      </c>
      <c r="F83" s="43">
        <v>150</v>
      </c>
      <c r="G83" s="43">
        <v>3</v>
      </c>
      <c r="H83" s="43">
        <v>6</v>
      </c>
      <c r="I83" s="43">
        <v>9</v>
      </c>
      <c r="J83" s="43">
        <v>102</v>
      </c>
      <c r="K83" s="44" t="s">
        <v>79</v>
      </c>
      <c r="L83" s="43">
        <v>16.079999999999998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108</v>
      </c>
      <c r="F84" s="43">
        <v>200</v>
      </c>
      <c r="G84" s="43"/>
      <c r="H84" s="43"/>
      <c r="I84" s="43">
        <v>14</v>
      </c>
      <c r="J84" s="43">
        <v>56</v>
      </c>
      <c r="K84" s="44" t="s">
        <v>109</v>
      </c>
      <c r="L84" s="43">
        <v>13.56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46</v>
      </c>
      <c r="L85" s="43">
        <v>4.82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110</v>
      </c>
      <c r="F87" s="43">
        <v>40</v>
      </c>
      <c r="G87" s="43">
        <v>1</v>
      </c>
      <c r="H87" s="43">
        <v>1</v>
      </c>
      <c r="I87" s="43">
        <v>31</v>
      </c>
      <c r="J87" s="43">
        <v>140</v>
      </c>
      <c r="K87" s="44" t="s">
        <v>111</v>
      </c>
      <c r="L87" s="43">
        <v>11.7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</v>
      </c>
      <c r="H89" s="19">
        <f t="shared" ref="H89" si="43">SUM(H82:H88)</f>
        <v>16</v>
      </c>
      <c r="I89" s="19">
        <f t="shared" ref="I89" si="44">SUM(I82:I88)</f>
        <v>80</v>
      </c>
      <c r="J89" s="19">
        <f t="shared" ref="J89:L89" si="45">SUM(J82:J88)</f>
        <v>557</v>
      </c>
      <c r="K89" s="25"/>
      <c r="L89" s="19">
        <f t="shared" si="45"/>
        <v>96.26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60</v>
      </c>
      <c r="G90" s="43"/>
      <c r="H90" s="43">
        <v>4</v>
      </c>
      <c r="I90" s="43">
        <v>2</v>
      </c>
      <c r="J90" s="43">
        <v>41</v>
      </c>
      <c r="K90" s="44" t="s">
        <v>117</v>
      </c>
      <c r="L90" s="43">
        <v>11.8</v>
      </c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200</v>
      </c>
      <c r="G91" s="43">
        <v>7</v>
      </c>
      <c r="H91" s="43">
        <v>6</v>
      </c>
      <c r="I91" s="43">
        <v>13</v>
      </c>
      <c r="J91" s="43">
        <v>133</v>
      </c>
      <c r="K91" s="44" t="s">
        <v>118</v>
      </c>
      <c r="L91" s="43">
        <v>15.3</v>
      </c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14</v>
      </c>
      <c r="H92" s="43">
        <v>10</v>
      </c>
      <c r="I92" s="43">
        <v>14</v>
      </c>
      <c r="J92" s="43">
        <v>288</v>
      </c>
      <c r="K92" s="44" t="s">
        <v>119</v>
      </c>
      <c r="L92" s="43">
        <v>42.01</v>
      </c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150</v>
      </c>
      <c r="G93" s="43">
        <v>6</v>
      </c>
      <c r="H93" s="43">
        <v>5</v>
      </c>
      <c r="I93" s="43">
        <v>6</v>
      </c>
      <c r="J93" s="43">
        <v>94</v>
      </c>
      <c r="K93" s="44" t="s">
        <v>120</v>
      </c>
      <c r="L93" s="43">
        <v>13.63</v>
      </c>
    </row>
    <row r="94" spans="1:12" ht="15" x14ac:dyDescent="0.25">
      <c r="A94" s="23"/>
      <c r="B94" s="15"/>
      <c r="C94" s="11"/>
      <c r="D94" s="7" t="s">
        <v>30</v>
      </c>
      <c r="E94" s="42" t="s">
        <v>116</v>
      </c>
      <c r="F94" s="43">
        <v>200</v>
      </c>
      <c r="G94" s="43"/>
      <c r="H94" s="43"/>
      <c r="I94" s="43">
        <v>11</v>
      </c>
      <c r="J94" s="43">
        <v>45</v>
      </c>
      <c r="K94" s="44" t="s">
        <v>121</v>
      </c>
      <c r="L94" s="43">
        <v>8.6199999999999992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</v>
      </c>
      <c r="H95" s="43"/>
      <c r="I95" s="43">
        <v>10</v>
      </c>
      <c r="J95" s="43">
        <v>47</v>
      </c>
      <c r="K95" s="44" t="s">
        <v>46</v>
      </c>
      <c r="L95" s="43">
        <v>2.41</v>
      </c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 t="s">
        <v>62</v>
      </c>
      <c r="L96" s="43">
        <v>2.4900000000000002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30</v>
      </c>
      <c r="H99" s="19">
        <f t="shared" ref="H99" si="47">SUM(H90:H98)</f>
        <v>25</v>
      </c>
      <c r="I99" s="19">
        <f t="shared" ref="I99" si="48">SUM(I90:I98)</f>
        <v>66</v>
      </c>
      <c r="J99" s="19">
        <f t="shared" ref="J99:L99" si="49">SUM(J90:J98)</f>
        <v>700</v>
      </c>
      <c r="K99" s="25"/>
      <c r="L99" s="19">
        <f t="shared" si="49"/>
        <v>96.259999999999991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1270</v>
      </c>
      <c r="G100" s="32">
        <f t="shared" ref="G100" si="50">G89+G99</f>
        <v>51</v>
      </c>
      <c r="H100" s="32">
        <f t="shared" ref="H100" si="51">H89+H99</f>
        <v>41</v>
      </c>
      <c r="I100" s="32">
        <f t="shared" ref="I100" si="52">I89+I99</f>
        <v>146</v>
      </c>
      <c r="J100" s="32">
        <f t="shared" ref="J100:L100" si="53">J89+J99</f>
        <v>1257</v>
      </c>
      <c r="K100" s="32"/>
      <c r="L100" s="32">
        <f t="shared" si="53"/>
        <v>192.51999999999998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122</v>
      </c>
      <c r="F101" s="40">
        <v>200</v>
      </c>
      <c r="G101" s="40">
        <v>6</v>
      </c>
      <c r="H101" s="40">
        <v>7</v>
      </c>
      <c r="I101" s="40">
        <v>28</v>
      </c>
      <c r="J101" s="40">
        <v>200</v>
      </c>
      <c r="K101" s="41" t="s">
        <v>123</v>
      </c>
      <c r="L101" s="40">
        <v>34.64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/>
      <c r="H103" s="43"/>
      <c r="I103" s="43">
        <v>9</v>
      </c>
      <c r="J103" s="43">
        <v>38</v>
      </c>
      <c r="K103" s="44" t="s">
        <v>44</v>
      </c>
      <c r="L103" s="43">
        <v>12.96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</v>
      </c>
      <c r="H104" s="43"/>
      <c r="I104" s="43">
        <v>10</v>
      </c>
      <c r="J104" s="43">
        <v>47</v>
      </c>
      <c r="K104" s="44" t="s">
        <v>46</v>
      </c>
      <c r="L104" s="43">
        <v>2.41</v>
      </c>
    </row>
    <row r="105" spans="1:12" ht="15" x14ac:dyDescent="0.25">
      <c r="A105" s="23"/>
      <c r="B105" s="15"/>
      <c r="C105" s="11"/>
      <c r="D105" s="7" t="s">
        <v>24</v>
      </c>
      <c r="E105" s="42" t="s">
        <v>124</v>
      </c>
      <c r="F105" s="43">
        <v>100</v>
      </c>
      <c r="G105" s="43"/>
      <c r="H105" s="43"/>
      <c r="I105" s="43">
        <v>9</v>
      </c>
      <c r="J105" s="43">
        <v>44</v>
      </c>
      <c r="K105" s="44" t="s">
        <v>126</v>
      </c>
      <c r="L105" s="43">
        <v>25.8</v>
      </c>
    </row>
    <row r="106" spans="1:12" ht="15" x14ac:dyDescent="0.25">
      <c r="A106" s="23"/>
      <c r="B106" s="15"/>
      <c r="C106" s="11"/>
      <c r="D106" s="6" t="s">
        <v>23</v>
      </c>
      <c r="E106" s="42" t="s">
        <v>125</v>
      </c>
      <c r="F106" s="43">
        <v>45</v>
      </c>
      <c r="G106" s="43">
        <v>7</v>
      </c>
      <c r="H106" s="43">
        <v>9</v>
      </c>
      <c r="I106" s="43">
        <v>10</v>
      </c>
      <c r="J106" s="43">
        <v>173</v>
      </c>
      <c r="K106" s="44" t="s">
        <v>127</v>
      </c>
      <c r="L106" s="43">
        <v>20.45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66</v>
      </c>
      <c r="J108" s="19">
        <f t="shared" si="54"/>
        <v>502</v>
      </c>
      <c r="K108" s="25"/>
      <c r="L108" s="19">
        <f t="shared" ref="L108" si="55">SUM(L101:L107)</f>
        <v>96.26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 t="s">
        <v>52</v>
      </c>
      <c r="L109" s="43">
        <v>9.99</v>
      </c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205</v>
      </c>
      <c r="G110" s="43">
        <v>2</v>
      </c>
      <c r="H110" s="43">
        <v>5</v>
      </c>
      <c r="I110" s="43">
        <v>6</v>
      </c>
      <c r="J110" s="43">
        <v>74</v>
      </c>
      <c r="K110" s="44" t="s">
        <v>77</v>
      </c>
      <c r="L110" s="43">
        <v>11.49</v>
      </c>
    </row>
    <row r="111" spans="1:12" ht="15" x14ac:dyDescent="0.25">
      <c r="A111" s="23"/>
      <c r="B111" s="15"/>
      <c r="C111" s="11"/>
      <c r="D111" s="7" t="s">
        <v>28</v>
      </c>
      <c r="E111" s="42" t="s">
        <v>128</v>
      </c>
      <c r="F111" s="43">
        <v>90</v>
      </c>
      <c r="G111" s="43">
        <v>16</v>
      </c>
      <c r="H111" s="43">
        <v>16</v>
      </c>
      <c r="I111" s="43">
        <v>13</v>
      </c>
      <c r="J111" s="43">
        <v>257</v>
      </c>
      <c r="K111" s="44" t="s">
        <v>130</v>
      </c>
      <c r="L111" s="43">
        <v>46.64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150</v>
      </c>
      <c r="G112" s="43">
        <v>4</v>
      </c>
      <c r="H112" s="43">
        <v>4</v>
      </c>
      <c r="I112" s="43">
        <v>31</v>
      </c>
      <c r="J112" s="43">
        <v>178</v>
      </c>
      <c r="K112" s="44" t="s">
        <v>131</v>
      </c>
      <c r="L112" s="43">
        <v>12.58</v>
      </c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1</v>
      </c>
      <c r="H113" s="43"/>
      <c r="I113" s="43">
        <v>20</v>
      </c>
      <c r="J113" s="43">
        <v>86</v>
      </c>
      <c r="K113" s="44" t="s">
        <v>60</v>
      </c>
      <c r="L113" s="43">
        <v>10.66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</v>
      </c>
      <c r="H114" s="43"/>
      <c r="I114" s="43">
        <v>10</v>
      </c>
      <c r="J114" s="43">
        <v>47</v>
      </c>
      <c r="K114" s="44" t="s">
        <v>46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 t="s">
        <v>62</v>
      </c>
      <c r="L115" s="43">
        <v>2.4900000000000002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27</v>
      </c>
      <c r="H118" s="19">
        <f t="shared" si="56"/>
        <v>30</v>
      </c>
      <c r="I118" s="19">
        <f t="shared" si="56"/>
        <v>95</v>
      </c>
      <c r="J118" s="19">
        <f t="shared" si="56"/>
        <v>765</v>
      </c>
      <c r="K118" s="25"/>
      <c r="L118" s="19">
        <f t="shared" ref="L118" si="57">SUM(L109:L117)</f>
        <v>96.259999999999991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1320</v>
      </c>
      <c r="G119" s="32">
        <f t="shared" ref="G119" si="58">G108+G118</f>
        <v>41</v>
      </c>
      <c r="H119" s="32">
        <f t="shared" ref="H119" si="59">H108+H118</f>
        <v>46</v>
      </c>
      <c r="I119" s="32">
        <f t="shared" ref="I119" si="60">I108+I118</f>
        <v>161</v>
      </c>
      <c r="J119" s="32">
        <f t="shared" ref="J119:L119" si="61">J108+J118</f>
        <v>1267</v>
      </c>
      <c r="K119" s="32"/>
      <c r="L119" s="32">
        <f t="shared" si="61"/>
        <v>192.51999999999998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132</v>
      </c>
      <c r="F120" s="40">
        <v>90</v>
      </c>
      <c r="G120" s="40">
        <v>15</v>
      </c>
      <c r="H120" s="40">
        <v>17</v>
      </c>
      <c r="I120" s="40">
        <v>6</v>
      </c>
      <c r="J120" s="40">
        <v>240</v>
      </c>
      <c r="K120" s="41" t="s">
        <v>133</v>
      </c>
      <c r="L120" s="40">
        <v>44.7</v>
      </c>
    </row>
    <row r="121" spans="1:12" ht="15" x14ac:dyDescent="0.25">
      <c r="A121" s="14"/>
      <c r="B121" s="15"/>
      <c r="C121" s="11"/>
      <c r="D121" s="6" t="s">
        <v>21</v>
      </c>
      <c r="E121" s="42" t="s">
        <v>134</v>
      </c>
      <c r="F121" s="43">
        <v>150</v>
      </c>
      <c r="G121" s="43">
        <v>6</v>
      </c>
      <c r="H121" s="43">
        <v>6</v>
      </c>
      <c r="I121" s="43">
        <v>10</v>
      </c>
      <c r="J121" s="43">
        <v>174</v>
      </c>
      <c r="K121" s="44" t="s">
        <v>135</v>
      </c>
      <c r="L121" s="43">
        <v>15.22</v>
      </c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/>
      <c r="H122" s="43"/>
      <c r="I122" s="43">
        <v>9</v>
      </c>
      <c r="J122" s="43">
        <v>40</v>
      </c>
      <c r="K122" s="44" t="s">
        <v>80</v>
      </c>
      <c r="L122" s="43">
        <v>13.42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/>
      <c r="I123" s="43">
        <v>19</v>
      </c>
      <c r="J123" s="43">
        <v>94</v>
      </c>
      <c r="K123" s="44" t="s">
        <v>46</v>
      </c>
      <c r="L123" s="43">
        <v>4.82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136</v>
      </c>
      <c r="F125" s="43">
        <v>60</v>
      </c>
      <c r="G125" s="43">
        <v>2</v>
      </c>
      <c r="H125" s="43">
        <v>2</v>
      </c>
      <c r="I125" s="43">
        <v>3</v>
      </c>
      <c r="J125" s="43">
        <v>38</v>
      </c>
      <c r="K125" s="44" t="s">
        <v>69</v>
      </c>
      <c r="L125" s="43">
        <v>18.100000000000001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25</v>
      </c>
      <c r="I127" s="19">
        <f t="shared" si="62"/>
        <v>47</v>
      </c>
      <c r="J127" s="19">
        <f t="shared" si="62"/>
        <v>586</v>
      </c>
      <c r="K127" s="25"/>
      <c r="L127" s="19">
        <f t="shared" ref="L127" si="63">SUM(L120:L126)</f>
        <v>96.259999999999991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137</v>
      </c>
      <c r="F128" s="43">
        <v>60</v>
      </c>
      <c r="G128" s="43">
        <v>1</v>
      </c>
      <c r="H128" s="43"/>
      <c r="I128" s="43">
        <v>2</v>
      </c>
      <c r="J128" s="43">
        <v>19</v>
      </c>
      <c r="K128" s="44" t="s">
        <v>104</v>
      </c>
      <c r="L128" s="43">
        <v>10.07</v>
      </c>
    </row>
    <row r="129" spans="1:12" ht="15" x14ac:dyDescent="0.25">
      <c r="A129" s="14"/>
      <c r="B129" s="15"/>
      <c r="C129" s="11"/>
      <c r="D129" s="7" t="s">
        <v>27</v>
      </c>
      <c r="E129" s="42" t="s">
        <v>138</v>
      </c>
      <c r="F129" s="43">
        <v>205</v>
      </c>
      <c r="G129" s="43">
        <v>2</v>
      </c>
      <c r="H129" s="43">
        <v>4</v>
      </c>
      <c r="I129" s="43">
        <v>10</v>
      </c>
      <c r="J129" s="43">
        <v>174</v>
      </c>
      <c r="K129" s="44" t="s">
        <v>141</v>
      </c>
      <c r="L129" s="43">
        <v>11.24</v>
      </c>
    </row>
    <row r="130" spans="1:12" ht="15" x14ac:dyDescent="0.25">
      <c r="A130" s="14"/>
      <c r="B130" s="15"/>
      <c r="C130" s="11"/>
      <c r="D130" s="7" t="s">
        <v>28</v>
      </c>
      <c r="E130" s="42" t="s">
        <v>139</v>
      </c>
      <c r="F130" s="43">
        <v>90</v>
      </c>
      <c r="G130" s="43">
        <v>12</v>
      </c>
      <c r="H130" s="43">
        <v>2</v>
      </c>
      <c r="I130" s="43">
        <v>8</v>
      </c>
      <c r="J130" s="43">
        <v>154</v>
      </c>
      <c r="K130" s="44" t="s">
        <v>142</v>
      </c>
      <c r="L130" s="43">
        <v>41.99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3</v>
      </c>
      <c r="H131" s="43">
        <v>6</v>
      </c>
      <c r="I131" s="43">
        <v>9</v>
      </c>
      <c r="J131" s="43">
        <v>162</v>
      </c>
      <c r="K131" s="44" t="s">
        <v>79</v>
      </c>
      <c r="L131" s="43">
        <v>16.079999999999998</v>
      </c>
    </row>
    <row r="132" spans="1:12" ht="15" x14ac:dyDescent="0.25">
      <c r="A132" s="14"/>
      <c r="B132" s="15"/>
      <c r="C132" s="11"/>
      <c r="D132" s="7" t="s">
        <v>30</v>
      </c>
      <c r="E132" s="42" t="s">
        <v>140</v>
      </c>
      <c r="F132" s="43">
        <v>200</v>
      </c>
      <c r="G132" s="43"/>
      <c r="H132" s="43"/>
      <c r="I132" s="43">
        <v>11</v>
      </c>
      <c r="J132" s="43">
        <v>51</v>
      </c>
      <c r="K132" s="44" t="s">
        <v>143</v>
      </c>
      <c r="L132" s="43">
        <v>11.98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</v>
      </c>
      <c r="H133" s="43"/>
      <c r="I133" s="43">
        <v>10</v>
      </c>
      <c r="J133" s="43">
        <v>47</v>
      </c>
      <c r="K133" s="44" t="s">
        <v>46</v>
      </c>
      <c r="L133" s="43">
        <v>2.41</v>
      </c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 t="s">
        <v>62</v>
      </c>
      <c r="L134" s="43">
        <v>2.4900000000000002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21</v>
      </c>
      <c r="H137" s="19">
        <f t="shared" si="64"/>
        <v>12</v>
      </c>
      <c r="I137" s="19">
        <f t="shared" si="64"/>
        <v>60</v>
      </c>
      <c r="J137" s="19">
        <f t="shared" si="64"/>
        <v>659</v>
      </c>
      <c r="K137" s="25"/>
      <c r="L137" s="19">
        <f t="shared" ref="L137" si="65">SUM(L128:L136)</f>
        <v>96.259999999999991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1295</v>
      </c>
      <c r="G138" s="32">
        <f t="shared" ref="G138" si="66">G127+G137</f>
        <v>47</v>
      </c>
      <c r="H138" s="32">
        <f t="shared" ref="H138" si="67">H127+H137</f>
        <v>37</v>
      </c>
      <c r="I138" s="32">
        <f t="shared" ref="I138" si="68">I127+I137</f>
        <v>107</v>
      </c>
      <c r="J138" s="32">
        <f t="shared" ref="J138:L138" si="69">J127+J137</f>
        <v>1245</v>
      </c>
      <c r="K138" s="32"/>
      <c r="L138" s="32">
        <f t="shared" si="69"/>
        <v>192.51999999999998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200</v>
      </c>
      <c r="G139" s="40">
        <v>5</v>
      </c>
      <c r="H139" s="40">
        <v>7</v>
      </c>
      <c r="I139" s="40">
        <v>32</v>
      </c>
      <c r="J139" s="40">
        <v>214</v>
      </c>
      <c r="K139" s="41" t="s">
        <v>145</v>
      </c>
      <c r="L139" s="40">
        <v>35.020000000000003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3</v>
      </c>
      <c r="H141" s="43">
        <v>2</v>
      </c>
      <c r="I141" s="43">
        <v>13</v>
      </c>
      <c r="J141" s="43">
        <v>88</v>
      </c>
      <c r="K141" s="44" t="s">
        <v>98</v>
      </c>
      <c r="L141" s="43">
        <v>20.96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46</v>
      </c>
      <c r="L142" s="43">
        <v>4.82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146</v>
      </c>
      <c r="E144" s="42" t="s">
        <v>147</v>
      </c>
      <c r="F144" s="43">
        <v>15</v>
      </c>
      <c r="G144" s="43">
        <v>4</v>
      </c>
      <c r="H144" s="43">
        <v>4</v>
      </c>
      <c r="I144" s="43"/>
      <c r="J144" s="43">
        <v>51</v>
      </c>
      <c r="K144" s="44" t="s">
        <v>149</v>
      </c>
      <c r="L144" s="43">
        <v>6.82</v>
      </c>
    </row>
    <row r="145" spans="1:12" ht="15" x14ac:dyDescent="0.25">
      <c r="A145" s="23"/>
      <c r="B145" s="15"/>
      <c r="C145" s="11"/>
      <c r="D145" s="6" t="s">
        <v>23</v>
      </c>
      <c r="E145" s="42" t="s">
        <v>148</v>
      </c>
      <c r="F145" s="43">
        <v>80</v>
      </c>
      <c r="G145" s="43">
        <v>6</v>
      </c>
      <c r="H145" s="43">
        <v>6</v>
      </c>
      <c r="I145" s="43">
        <v>45</v>
      </c>
      <c r="J145" s="43">
        <v>264</v>
      </c>
      <c r="K145" s="44" t="s">
        <v>150</v>
      </c>
      <c r="L145" s="43">
        <v>28.64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110</v>
      </c>
      <c r="J146" s="19">
        <f t="shared" si="70"/>
        <v>711</v>
      </c>
      <c r="K146" s="25"/>
      <c r="L146" s="19">
        <f t="shared" ref="L146" si="71">SUM(L139:L145)</f>
        <v>96.26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151</v>
      </c>
      <c r="F147" s="43">
        <v>60</v>
      </c>
      <c r="G147" s="43"/>
      <c r="H147" s="43">
        <v>3</v>
      </c>
      <c r="I147" s="43">
        <v>1</v>
      </c>
      <c r="J147" s="43">
        <v>39</v>
      </c>
      <c r="K147" s="44" t="s">
        <v>90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152</v>
      </c>
      <c r="F148" s="43">
        <v>205</v>
      </c>
      <c r="G148" s="43">
        <v>2</v>
      </c>
      <c r="H148" s="43">
        <v>5</v>
      </c>
      <c r="I148" s="43">
        <v>13</v>
      </c>
      <c r="J148" s="43">
        <v>175</v>
      </c>
      <c r="K148" s="44" t="s">
        <v>155</v>
      </c>
      <c r="L148" s="43">
        <v>11.73</v>
      </c>
    </row>
    <row r="149" spans="1:12" ht="15" x14ac:dyDescent="0.25">
      <c r="A149" s="23"/>
      <c r="B149" s="15"/>
      <c r="C149" s="11"/>
      <c r="D149" s="7" t="s">
        <v>28</v>
      </c>
      <c r="E149" s="42" t="s">
        <v>153</v>
      </c>
      <c r="F149" s="43">
        <v>90</v>
      </c>
      <c r="G149" s="43">
        <v>14</v>
      </c>
      <c r="H149" s="43">
        <v>9</v>
      </c>
      <c r="I149" s="43">
        <v>8</v>
      </c>
      <c r="J149" s="43">
        <v>164</v>
      </c>
      <c r="K149" s="44" t="s">
        <v>78</v>
      </c>
      <c r="L149" s="43">
        <v>44.06</v>
      </c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 t="s">
        <v>84</v>
      </c>
      <c r="L150" s="43">
        <v>13.82</v>
      </c>
    </row>
    <row r="151" spans="1:12" ht="15" x14ac:dyDescent="0.25">
      <c r="A151" s="23"/>
      <c r="B151" s="15"/>
      <c r="C151" s="11"/>
      <c r="D151" s="7" t="s">
        <v>30</v>
      </c>
      <c r="E151" s="42" t="s">
        <v>154</v>
      </c>
      <c r="F151" s="43">
        <v>200</v>
      </c>
      <c r="G151" s="43">
        <v>1</v>
      </c>
      <c r="H151" s="43"/>
      <c r="I151" s="43">
        <v>18</v>
      </c>
      <c r="J151" s="43">
        <v>78</v>
      </c>
      <c r="K151" s="44" t="s">
        <v>156</v>
      </c>
      <c r="L151" s="43">
        <v>10.95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</v>
      </c>
      <c r="H152" s="43"/>
      <c r="I152" s="43">
        <v>10</v>
      </c>
      <c r="J152" s="43">
        <v>47</v>
      </c>
      <c r="K152" s="44" t="s">
        <v>46</v>
      </c>
      <c r="L152" s="43">
        <v>2.41</v>
      </c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 t="s">
        <v>62</v>
      </c>
      <c r="L153" s="43">
        <v>2.4900000000000002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26</v>
      </c>
      <c r="H156" s="19">
        <f t="shared" si="72"/>
        <v>18</v>
      </c>
      <c r="I156" s="19">
        <f t="shared" si="72"/>
        <v>89</v>
      </c>
      <c r="J156" s="19">
        <f t="shared" si="72"/>
        <v>700</v>
      </c>
      <c r="K156" s="25"/>
      <c r="L156" s="19">
        <f t="shared" ref="L156" si="73">SUM(L147:L155)</f>
        <v>96.259999999999991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1290</v>
      </c>
      <c r="G157" s="32">
        <f t="shared" ref="G157" si="74">G146+G156</f>
        <v>47</v>
      </c>
      <c r="H157" s="32">
        <f t="shared" ref="H157" si="75">H146+H156</f>
        <v>37</v>
      </c>
      <c r="I157" s="32">
        <f t="shared" ref="I157" si="76">I146+I156</f>
        <v>199</v>
      </c>
      <c r="J157" s="32">
        <f t="shared" ref="J157:L157" si="77">J146+J156</f>
        <v>1411</v>
      </c>
      <c r="K157" s="32"/>
      <c r="L157" s="32">
        <f t="shared" si="77"/>
        <v>192.51999999999998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157</v>
      </c>
      <c r="F158" s="40">
        <v>210</v>
      </c>
      <c r="G158" s="40">
        <v>40</v>
      </c>
      <c r="H158" s="40">
        <v>14</v>
      </c>
      <c r="I158" s="40">
        <v>47</v>
      </c>
      <c r="J158" s="40">
        <v>470</v>
      </c>
      <c r="K158" s="41" t="s">
        <v>158</v>
      </c>
      <c r="L158" s="40">
        <v>66.53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/>
      <c r="H160" s="43"/>
      <c r="I160" s="43">
        <v>9</v>
      </c>
      <c r="J160" s="43">
        <v>38</v>
      </c>
      <c r="K160" s="44" t="s">
        <v>44</v>
      </c>
      <c r="L160" s="43">
        <v>12.96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46</v>
      </c>
      <c r="L161" s="43">
        <v>4.82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159</v>
      </c>
      <c r="F163" s="43">
        <v>50</v>
      </c>
      <c r="G163" s="43">
        <v>4</v>
      </c>
      <c r="H163" s="43">
        <v>5</v>
      </c>
      <c r="I163" s="43">
        <v>37</v>
      </c>
      <c r="J163" s="43">
        <v>208</v>
      </c>
      <c r="K163" s="44" t="s">
        <v>160</v>
      </c>
      <c r="L163" s="43">
        <v>11.95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47</v>
      </c>
      <c r="H165" s="19">
        <f t="shared" si="78"/>
        <v>19</v>
      </c>
      <c r="I165" s="19">
        <f t="shared" si="78"/>
        <v>113</v>
      </c>
      <c r="J165" s="19">
        <f t="shared" si="78"/>
        <v>810</v>
      </c>
      <c r="K165" s="25"/>
      <c r="L165" s="19">
        <f t="shared" ref="L165" si="79">SUM(L158:L164)</f>
        <v>96.26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161</v>
      </c>
      <c r="F166" s="43">
        <v>60</v>
      </c>
      <c r="G166" s="43">
        <v>1</v>
      </c>
      <c r="H166" s="43">
        <v>6</v>
      </c>
      <c r="I166" s="43">
        <v>5</v>
      </c>
      <c r="J166" s="43">
        <v>79</v>
      </c>
      <c r="K166" s="44" t="s">
        <v>162</v>
      </c>
      <c r="L166" s="43">
        <v>6.68</v>
      </c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2</v>
      </c>
      <c r="H167" s="43">
        <v>3</v>
      </c>
      <c r="I167" s="43">
        <v>12</v>
      </c>
      <c r="J167" s="43">
        <v>86</v>
      </c>
      <c r="K167" s="44" t="s">
        <v>54</v>
      </c>
      <c r="L167" s="43">
        <v>13.2</v>
      </c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120</v>
      </c>
      <c r="G168" s="43">
        <v>10</v>
      </c>
      <c r="H168" s="43">
        <v>12</v>
      </c>
      <c r="I168" s="43">
        <v>9</v>
      </c>
      <c r="J168" s="43">
        <v>182</v>
      </c>
      <c r="K168" s="44" t="s">
        <v>56</v>
      </c>
      <c r="L168" s="43">
        <v>45.59</v>
      </c>
    </row>
    <row r="169" spans="1:12" ht="15" x14ac:dyDescent="0.25">
      <c r="A169" s="23"/>
      <c r="B169" s="15"/>
      <c r="C169" s="11"/>
      <c r="D169" s="7" t="s">
        <v>29</v>
      </c>
      <c r="E169" s="42" t="s">
        <v>134</v>
      </c>
      <c r="F169" s="43">
        <v>150</v>
      </c>
      <c r="G169" s="43">
        <v>6</v>
      </c>
      <c r="H169" s="43">
        <v>6</v>
      </c>
      <c r="I169" s="43">
        <v>10</v>
      </c>
      <c r="J169" s="43">
        <v>174</v>
      </c>
      <c r="K169" s="44" t="s">
        <v>135</v>
      </c>
      <c r="L169" s="43">
        <v>15.22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</v>
      </c>
      <c r="H170" s="43"/>
      <c r="I170" s="43">
        <v>20</v>
      </c>
      <c r="J170" s="43">
        <v>84</v>
      </c>
      <c r="K170" s="44" t="s">
        <v>94</v>
      </c>
      <c r="L170" s="43">
        <v>10.67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</v>
      </c>
      <c r="H171" s="43"/>
      <c r="I171" s="43">
        <v>10</v>
      </c>
      <c r="J171" s="43">
        <v>47</v>
      </c>
      <c r="K171" s="44" t="s">
        <v>46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 t="s">
        <v>62</v>
      </c>
      <c r="L172" s="43">
        <v>2.4900000000000002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76</v>
      </c>
      <c r="J175" s="19">
        <f t="shared" si="80"/>
        <v>704</v>
      </c>
      <c r="K175" s="25"/>
      <c r="L175" s="19">
        <f t="shared" ref="L175" si="81">SUM(L166:L174)</f>
        <v>96.259999999999991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1280</v>
      </c>
      <c r="G176" s="32">
        <f t="shared" ref="G176" si="82">G165+G175</f>
        <v>70</v>
      </c>
      <c r="H176" s="32">
        <f t="shared" ref="H176" si="83">H165+H175</f>
        <v>46</v>
      </c>
      <c r="I176" s="32">
        <f t="shared" ref="I176" si="84">I165+I175</f>
        <v>189</v>
      </c>
      <c r="J176" s="32">
        <f t="shared" ref="J176:L176" si="85">J165+J175</f>
        <v>1514</v>
      </c>
      <c r="K176" s="32"/>
      <c r="L176" s="32">
        <f t="shared" si="85"/>
        <v>192.51999999999998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5</v>
      </c>
      <c r="H177" s="40">
        <v>6</v>
      </c>
      <c r="I177" s="40">
        <v>26</v>
      </c>
      <c r="J177" s="40">
        <v>181</v>
      </c>
      <c r="K177" s="41" t="s">
        <v>96</v>
      </c>
      <c r="L177" s="40">
        <v>37.03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/>
      <c r="H179" s="43"/>
      <c r="I179" s="43">
        <v>14</v>
      </c>
      <c r="J179" s="43">
        <v>56</v>
      </c>
      <c r="K179" s="44" t="s">
        <v>109</v>
      </c>
      <c r="L179" s="43">
        <v>13.56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/>
      <c r="I180" s="43">
        <v>24</v>
      </c>
      <c r="J180" s="43">
        <v>117</v>
      </c>
      <c r="K180" s="44" t="s">
        <v>46</v>
      </c>
      <c r="L180" s="43">
        <v>6.02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168</v>
      </c>
      <c r="F182" s="43">
        <v>85</v>
      </c>
      <c r="G182" s="43">
        <v>12</v>
      </c>
      <c r="H182" s="43">
        <v>14</v>
      </c>
      <c r="I182" s="43">
        <v>10</v>
      </c>
      <c r="J182" s="43">
        <v>216</v>
      </c>
      <c r="K182" s="44" t="s">
        <v>169</v>
      </c>
      <c r="L182" s="43">
        <v>39.65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21</v>
      </c>
      <c r="H184" s="19">
        <f t="shared" si="86"/>
        <v>20</v>
      </c>
      <c r="I184" s="19">
        <f t="shared" si="86"/>
        <v>74</v>
      </c>
      <c r="J184" s="19">
        <f t="shared" si="86"/>
        <v>570</v>
      </c>
      <c r="K184" s="25"/>
      <c r="L184" s="19">
        <f t="shared" ref="L184" si="87">SUM(L177:L183)</f>
        <v>96.259999999999991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163</v>
      </c>
      <c r="F185" s="43">
        <v>60</v>
      </c>
      <c r="G185" s="43">
        <v>1</v>
      </c>
      <c r="H185" s="43">
        <v>6</v>
      </c>
      <c r="I185" s="43">
        <v>2</v>
      </c>
      <c r="J185" s="43">
        <v>66</v>
      </c>
      <c r="K185" s="44" t="s">
        <v>165</v>
      </c>
      <c r="L185" s="43">
        <v>11.86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205</v>
      </c>
      <c r="G186" s="43">
        <v>2</v>
      </c>
      <c r="H186" s="43">
        <v>5</v>
      </c>
      <c r="I186" s="43">
        <v>11</v>
      </c>
      <c r="J186" s="43">
        <v>124</v>
      </c>
      <c r="K186" s="44" t="s">
        <v>91</v>
      </c>
      <c r="L186" s="43">
        <v>11.69</v>
      </c>
    </row>
    <row r="187" spans="1:12" ht="15" x14ac:dyDescent="0.25">
      <c r="A187" s="23"/>
      <c r="B187" s="15"/>
      <c r="C187" s="11"/>
      <c r="D187" s="7" t="s">
        <v>28</v>
      </c>
      <c r="E187" s="42" t="s">
        <v>164</v>
      </c>
      <c r="F187" s="43">
        <v>180</v>
      </c>
      <c r="G187" s="43">
        <v>18</v>
      </c>
      <c r="H187" s="43">
        <v>20</v>
      </c>
      <c r="I187" s="43">
        <v>23</v>
      </c>
      <c r="J187" s="43">
        <v>350</v>
      </c>
      <c r="K187" s="44" t="s">
        <v>166</v>
      </c>
      <c r="L187" s="43">
        <v>55.92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116</v>
      </c>
      <c r="F189" s="43">
        <v>200</v>
      </c>
      <c r="G189" s="43"/>
      <c r="H189" s="43"/>
      <c r="I189" s="43">
        <v>11</v>
      </c>
      <c r="J189" s="43">
        <v>45</v>
      </c>
      <c r="K189" s="44" t="s">
        <v>121</v>
      </c>
      <c r="L189" s="43">
        <v>10.62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</v>
      </c>
      <c r="H190" s="43"/>
      <c r="I190" s="43">
        <v>10</v>
      </c>
      <c r="J190" s="43">
        <v>47</v>
      </c>
      <c r="K190" s="44" t="s">
        <v>46</v>
      </c>
      <c r="L190" s="43">
        <v>2.41</v>
      </c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40</v>
      </c>
      <c r="G191" s="43">
        <v>2</v>
      </c>
      <c r="H191" s="43"/>
      <c r="I191" s="43">
        <v>13</v>
      </c>
      <c r="J191" s="43">
        <v>69</v>
      </c>
      <c r="K191" s="44" t="s">
        <v>62</v>
      </c>
      <c r="L191" s="43">
        <v>3.76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24</v>
      </c>
      <c r="H194" s="19">
        <f t="shared" si="88"/>
        <v>31</v>
      </c>
      <c r="I194" s="19">
        <f t="shared" si="88"/>
        <v>70</v>
      </c>
      <c r="J194" s="19">
        <f t="shared" si="88"/>
        <v>701</v>
      </c>
      <c r="K194" s="25"/>
      <c r="L194" s="19">
        <f t="shared" ref="L194" si="89">SUM(L185:L193)</f>
        <v>96.26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1240</v>
      </c>
      <c r="G195" s="32">
        <f t="shared" ref="G195" si="90">G184+G194</f>
        <v>45</v>
      </c>
      <c r="H195" s="32">
        <f t="shared" ref="H195" si="91">H184+H194</f>
        <v>51</v>
      </c>
      <c r="I195" s="32">
        <f t="shared" ref="I195" si="92">I184+I194</f>
        <v>144</v>
      </c>
      <c r="J195" s="32">
        <f t="shared" ref="J195:L195" si="93">J184+J194</f>
        <v>1271</v>
      </c>
      <c r="K195" s="32"/>
      <c r="L195" s="32">
        <f t="shared" si="93"/>
        <v>192.51999999999998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</v>
      </c>
      <c r="H196" s="34">
        <f t="shared" si="94"/>
        <v>39.5</v>
      </c>
      <c r="I196" s="34">
        <f t="shared" si="94"/>
        <v>158.6</v>
      </c>
      <c r="J196" s="34">
        <f t="shared" si="94"/>
        <v>1300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Протасов</cp:lastModifiedBy>
  <dcterms:created xsi:type="dcterms:W3CDTF">2022-05-16T14:23:56Z</dcterms:created>
  <dcterms:modified xsi:type="dcterms:W3CDTF">2024-08-22T08:55:42Z</dcterms:modified>
</cp:coreProperties>
</file>